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внутрен.взаимств." sheetId="11" r:id="rId1"/>
    <sheet name="Лист3" sheetId="30" r:id="rId2"/>
  </sheets>
  <definedNames>
    <definedName name="_xlnm.Print_Area" localSheetId="0">внутрен.взаимств.!$A$1:$E$23</definedName>
  </definedNames>
  <calcPr calcId="124519"/>
</workbook>
</file>

<file path=xl/calcChain.xml><?xml version="1.0" encoding="utf-8"?>
<calcChain xmlns="http://schemas.openxmlformats.org/spreadsheetml/2006/main">
  <c r="C22" i="11"/>
  <c r="D11"/>
  <c r="D21" s="1"/>
  <c r="E11"/>
  <c r="E21" s="1"/>
  <c r="C11"/>
  <c r="C21" s="1"/>
  <c r="C20" s="1"/>
  <c r="D10" l="1"/>
  <c r="E16"/>
  <c r="E22" s="1"/>
  <c r="E20" s="1"/>
  <c r="D16"/>
  <c r="D22" s="1"/>
  <c r="D20" s="1"/>
  <c r="E10"/>
  <c r="C16"/>
  <c r="C10"/>
</calcChain>
</file>

<file path=xl/sharedStrings.xml><?xml version="1.0" encoding="utf-8"?>
<sst xmlns="http://schemas.openxmlformats.org/spreadsheetml/2006/main" count="27" uniqueCount="26">
  <si>
    <t xml:space="preserve">"О бюджете городского округа "Город Кызыл Республики Тыва" </t>
  </si>
  <si>
    <t>№ п/п</t>
  </si>
  <si>
    <t>Внутренние заимствования</t>
  </si>
  <si>
    <t>Кредитные договоры, заключенные от имени городского округа "Город Кызыл Республики Тыва"</t>
  </si>
  <si>
    <t>1.1.</t>
  </si>
  <si>
    <t>Привлечение средств</t>
  </si>
  <si>
    <t>а) бюджетные кредиты от других бюджетов</t>
  </si>
  <si>
    <t>а) кредиты кредитных организаций</t>
  </si>
  <si>
    <t>б) 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</si>
  <si>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1.2.</t>
  </si>
  <si>
    <t>Погашение основной суммы долга</t>
  </si>
  <si>
    <t>б) кредиты кредитных организаций</t>
  </si>
  <si>
    <t>в) 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</si>
  <si>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2018 год</t>
  </si>
  <si>
    <t>2019 год</t>
  </si>
  <si>
    <t>на 2018 год и на плановый период 2019 и 2020 годы"</t>
  </si>
  <si>
    <t>Программа муниципальных внутренних заимствований городского округа "Город Кызыл Республики Тыва" на 2018-2020 годы</t>
  </si>
  <si>
    <t>2020 год</t>
  </si>
  <si>
    <t xml:space="preserve">в) 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</si>
  <si>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Общий объем заимствований, направляемых на покрытие дефицита республиканского бюджета</t>
  </si>
  <si>
    <t>привлечение средств</t>
  </si>
  <si>
    <t>погашение основной суммы долга</t>
  </si>
  <si>
    <t>1.3.</t>
  </si>
  <si>
    <t>Приложение 13</t>
  </si>
  <si>
    <t>к Решению Хурала представителей города Кызыла</t>
  </si>
  <si>
    <t>от "27" декабря 2017 г. № 385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</si>
</sst>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4" fillId="0" borderId="1" xfId="9" applyFont="1" applyBorder="1" applyAlignment="1">
      <alignment horizontal="justify" vertical="center"/>
    </xf>
    <xf numFmtId="0" fontId="3" fillId="0" borderId="1" xfId="0" applyFont="1" applyBorder="1"/>
    <xf numFmtId="0" fontId="4" fillId="0" borderId="1" xfId="9" applyFont="1" applyBorder="1" applyAlignment="1">
      <alignment vertical="center"/>
    </xf>
    <xf numFmtId="164" fontId="5" fillId="0" borderId="1" xfId="0" applyNumberFormat="1" applyFont="1" applyBorder="1" applyAlignment="1">
      <alignment wrapText="1"/>
    </xf>
    <xf numFmtId="0" fontId="10" fillId="0" borderId="1" xfId="9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_прил.финпом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G9" sqref="G9"/>
    </sheetView>
  </sheetViews>
  <sheetFormatPr defaultRowHeight="18.75"/>
  <cols>
    <col min="1" max="1" width="12" style="1" bestFit="1" customWidth="1"/>
    <col min="2" max="2" width="57.42578125" style="1" customWidth="1"/>
    <col min="3" max="5" width="14.140625" style="1" customWidth="1"/>
    <col min="6" max="6" width="14.5703125" style="1" customWidth="1"/>
    <col min="7" max="16384" width="9.140625" style="1"/>
  </cols>
  <sheetData>
    <row r="1" spans="1:5" ht="18.75" customHeight="1">
      <c r="C1" s="23" t="s">
        <v>23</v>
      </c>
      <c r="D1" s="23"/>
      <c r="E1" s="23"/>
    </row>
    <row r="2" spans="1:5">
      <c r="B2" s="24" t="s">
        <v>24</v>
      </c>
      <c r="C2" s="24"/>
      <c r="D2" s="24"/>
      <c r="E2" s="24"/>
    </row>
    <row r="3" spans="1:5">
      <c r="B3" s="24" t="s">
        <v>0</v>
      </c>
      <c r="C3" s="24"/>
      <c r="D3" s="24"/>
      <c r="E3" s="24"/>
    </row>
    <row r="4" spans="1:5">
      <c r="B4" s="24" t="s">
        <v>15</v>
      </c>
      <c r="C4" s="24"/>
      <c r="D4" s="24"/>
      <c r="E4" s="24"/>
    </row>
    <row r="5" spans="1:5" ht="18" customHeight="1">
      <c r="B5" s="24" t="s">
        <v>25</v>
      </c>
      <c r="C5" s="24"/>
      <c r="D5" s="24"/>
      <c r="E5" s="24"/>
    </row>
    <row r="6" spans="1:5">
      <c r="B6" s="22"/>
      <c r="C6" s="22"/>
      <c r="D6" s="2"/>
    </row>
    <row r="7" spans="1:5" ht="45.75" customHeight="1">
      <c r="A7" s="21" t="s">
        <v>16</v>
      </c>
      <c r="B7" s="21"/>
      <c r="C7" s="21"/>
      <c r="D7" s="21"/>
      <c r="E7" s="21"/>
    </row>
    <row r="9" spans="1:5" ht="30" customHeight="1">
      <c r="A9" s="13" t="s">
        <v>1</v>
      </c>
      <c r="B9" s="12" t="s">
        <v>2</v>
      </c>
      <c r="C9" s="9" t="s">
        <v>13</v>
      </c>
      <c r="D9" s="9" t="s">
        <v>14</v>
      </c>
      <c r="E9" s="9" t="s">
        <v>17</v>
      </c>
    </row>
    <row r="10" spans="1:5" ht="56.25">
      <c r="A10" s="4">
        <v>1</v>
      </c>
      <c r="B10" s="5" t="s">
        <v>3</v>
      </c>
      <c r="C10" s="11">
        <f t="shared" ref="C10:E10" si="0">C11</f>
        <v>904776.9</v>
      </c>
      <c r="D10" s="11">
        <f t="shared" si="0"/>
        <v>914176.9</v>
      </c>
      <c r="E10" s="11">
        <f t="shared" si="0"/>
        <v>922463.9</v>
      </c>
    </row>
    <row r="11" spans="1:5">
      <c r="A11" s="4" t="s">
        <v>4</v>
      </c>
      <c r="B11" s="3" t="s">
        <v>5</v>
      </c>
      <c r="C11" s="11">
        <f>C12+C13+C14+C15</f>
        <v>904776.9</v>
      </c>
      <c r="D11" s="11">
        <f t="shared" ref="D11:E11" si="1">D12+D13+D14+D15</f>
        <v>914176.9</v>
      </c>
      <c r="E11" s="11">
        <f t="shared" si="1"/>
        <v>922463.9</v>
      </c>
    </row>
    <row r="12" spans="1:5" hidden="1">
      <c r="A12" s="6"/>
      <c r="B12" s="7" t="s">
        <v>6</v>
      </c>
      <c r="C12" s="10"/>
      <c r="D12" s="10"/>
      <c r="E12" s="10"/>
    </row>
    <row r="13" spans="1:5">
      <c r="A13" s="6"/>
      <c r="B13" s="7" t="s">
        <v>7</v>
      </c>
      <c r="C13" s="10">
        <v>399507.9</v>
      </c>
      <c r="D13" s="10">
        <v>324000</v>
      </c>
      <c r="E13" s="10">
        <v>324000</v>
      </c>
    </row>
    <row r="14" spans="1:5" ht="114.75" customHeight="1">
      <c r="A14" s="6"/>
      <c r="B14" s="7" t="s">
        <v>8</v>
      </c>
      <c r="C14" s="10">
        <v>181269</v>
      </c>
      <c r="D14" s="10">
        <v>190669</v>
      </c>
      <c r="E14" s="10">
        <v>198956</v>
      </c>
    </row>
    <row r="15" spans="1:5" ht="75">
      <c r="A15" s="6"/>
      <c r="B15" s="7" t="s">
        <v>18</v>
      </c>
      <c r="C15" s="10">
        <v>324000</v>
      </c>
      <c r="D15" s="10">
        <v>399507.9</v>
      </c>
      <c r="E15" s="10">
        <v>399507.9</v>
      </c>
    </row>
    <row r="16" spans="1:5">
      <c r="A16" s="4" t="s">
        <v>9</v>
      </c>
      <c r="B16" s="5" t="s">
        <v>10</v>
      </c>
      <c r="C16" s="11">
        <f t="shared" ref="C16:E16" si="2">C17+C18+C19</f>
        <v>-829269</v>
      </c>
      <c r="D16" s="11">
        <f t="shared" si="2"/>
        <v>-914176.9</v>
      </c>
      <c r="E16" s="11">
        <f t="shared" si="2"/>
        <v>-922463.9</v>
      </c>
    </row>
    <row r="17" spans="1:5" ht="27.75" customHeight="1">
      <c r="A17" s="6"/>
      <c r="B17" s="8" t="s">
        <v>6</v>
      </c>
      <c r="C17" s="10">
        <v>-324000</v>
      </c>
      <c r="D17" s="10">
        <v>-324000</v>
      </c>
      <c r="E17" s="10">
        <v>-324000</v>
      </c>
    </row>
    <row r="18" spans="1:5">
      <c r="A18" s="6"/>
      <c r="B18" s="7" t="s">
        <v>11</v>
      </c>
      <c r="C18" s="10">
        <v>-324000</v>
      </c>
      <c r="D18" s="10">
        <v>-399507.9</v>
      </c>
      <c r="E18" s="10">
        <v>-399507.9</v>
      </c>
    </row>
    <row r="19" spans="1:5" ht="118.5" customHeight="1">
      <c r="A19" s="6"/>
      <c r="B19" s="7" t="s">
        <v>12</v>
      </c>
      <c r="C19" s="10">
        <v>-181269</v>
      </c>
      <c r="D19" s="10">
        <v>-190669</v>
      </c>
      <c r="E19" s="10">
        <v>-198956</v>
      </c>
    </row>
    <row r="20" spans="1:5" ht="56.25">
      <c r="A20" s="4" t="s">
        <v>22</v>
      </c>
      <c r="B20" s="20" t="s">
        <v>19</v>
      </c>
      <c r="C20" s="19">
        <f>C21+C22</f>
        <v>75507.900000000023</v>
      </c>
      <c r="D20" s="19">
        <f t="shared" ref="D20:E20" si="3">D21+D22</f>
        <v>0</v>
      </c>
      <c r="E20" s="19">
        <f t="shared" si="3"/>
        <v>0</v>
      </c>
    </row>
    <row r="21" spans="1:5">
      <c r="A21" s="15"/>
      <c r="B21" s="16" t="s">
        <v>20</v>
      </c>
      <c r="C21" s="14">
        <f>C11</f>
        <v>904776.9</v>
      </c>
      <c r="D21" s="14">
        <f t="shared" ref="D21:E21" si="4">D11</f>
        <v>914176.9</v>
      </c>
      <c r="E21" s="14">
        <f t="shared" si="4"/>
        <v>922463.9</v>
      </c>
    </row>
    <row r="22" spans="1:5">
      <c r="A22" s="17"/>
      <c r="B22" s="18" t="s">
        <v>21</v>
      </c>
      <c r="C22" s="14">
        <f>C16</f>
        <v>-829269</v>
      </c>
      <c r="D22" s="14">
        <f t="shared" ref="D22:E22" si="5">D16</f>
        <v>-914176.9</v>
      </c>
      <c r="E22" s="14">
        <f t="shared" si="5"/>
        <v>-922463.9</v>
      </c>
    </row>
  </sheetData>
  <mergeCells count="7">
    <mergeCell ref="A7:E7"/>
    <mergeCell ref="B6:C6"/>
    <mergeCell ref="C1:E1"/>
    <mergeCell ref="B2:E2"/>
    <mergeCell ref="B5:E5"/>
    <mergeCell ref="B3:E3"/>
    <mergeCell ref="B4:E4"/>
  </mergeCells>
  <pageMargins left="0.70866141732283472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внутрен.взаимств.</vt:lpstr>
      <vt:lpstr>Лист3</vt:lpstr>
      <vt:lpstr>внутрен.взаимств.!Область_печати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2017-11-15T12:45:20Z</cp:lastPrinted>
  <dcterms:created xsi:type="dcterms:W3CDTF">2012-11-13T04:33:33Z</dcterms:created>
  <dcterms:modified xsi:type="dcterms:W3CDTF">2018-01-31T02:01:39Z</dcterms:modified>
</cp:coreProperties>
</file>